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08-20210102_009 - COOPCANA/007_Documentação Auditoria/007_Certificado Parcial/"/>
    </mc:Choice>
  </mc:AlternateContent>
  <xr:revisionPtr revIDLastSave="7" documentId="8_{D695518A-B352-4D51-B5DB-6E7192C534D8}" xr6:coauthVersionLast="47" xr6:coauthVersionMax="47" xr10:uidLastSave="{55AC7B45-DDB0-4C2E-A258-1BE41D753A5F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20730" windowHeight="1116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<sst xmlns="http://schemas.openxmlformats.org/spreadsheetml/2006/main" count="63" uniqueCount="56">
  <si>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</si>
  <si>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</si>
  <si>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</si>
  <si>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</si>
  <si>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</si>
  <si>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</si>
  <si>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</si>
  <si>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</si>
  <si>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</si>
  <si>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</si>
  <si>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</si>
  <si>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</si>
  <si>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</si>
  <si>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</si>
  <si>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</si>
  <si>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</si>
  <si>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</si>
  <si>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</si>
  <si>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</si>
  <si>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</si>
  <si>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</si>
  <si>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</si>
  <si>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</si>
  <si>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</si>
  <si>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</si>
  <si>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</si>
  <si>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</si>
  <si>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</si>
  <si>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</si>
  <si>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</si>
  <si>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</si>
  <si>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</si>
  <si>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</si>
  <si>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</si>
  <si>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</si>
  <si>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</si>
  <si>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</si>
  <si>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</si>
  <si>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</si>
  <si>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</si>
  <si>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</si>
  <si>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</si>
  <si>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</si>
  <si>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</si>
  <si>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</si>
  <si>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</si>
  <si>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</si>
  <si>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</si>
  <si>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</si>
  <si>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- CLASSIFICACAO DA PRODUCAO DE ACUCAR E ETANOL LTDA</t>
  </si>
  <si>
    <t>13.119.350/0001-13</t>
  </si>
  <si>
    <t>Thierry Fuger Reis Couto</t>
  </si>
  <si>
    <t>Rafael Federicci Pereira de Melo</t>
  </si>
  <si>
    <t>78.340.270/0001-39</t>
  </si>
  <si>
    <t>COOPERATIVA AGRICOLA REGIONAL DE PRODUTORES DE CANA LTD</t>
  </si>
  <si>
    <t>AV TAPEJARA, 2150 - CENTRO - PARAISO DO NORTE/PR - 87.780-000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</si>
</sst>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  <row r="8" spans="2:4" x14ac:dyDescent="0.25">
      <c r="B8" s="31">
        <v>4</v>
      </c>
      <c r="C8" s="46" t="s">
        <v>47</v>
      </c>
      <c r="D8" s="44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130" zoomScaleNormal="13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71"/>
      <c r="B1" s="78" t="s">
        <v>13</v>
      </c>
      <c r="C1" s="79"/>
      <c r="D1" s="80"/>
      <c r="E1" s="12" t="s">
        <v>44</v>
      </c>
      <c r="F1" s="20"/>
    </row>
    <row r="2" spans="1:11" ht="35.1" customHeight="1" thickBot="1" x14ac:dyDescent="0.3">
      <c r="A2" s="72"/>
      <c r="B2" s="81" t="s">
        <v>8</v>
      </c>
      <c r="C2" s="82"/>
      <c r="D2" s="83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8" t="s">
        <v>20</v>
      </c>
      <c r="B4" s="80"/>
      <c r="C4" s="28">
        <v>51.63</v>
      </c>
      <c r="D4" s="84" t="s">
        <v>19</v>
      </c>
      <c r="E4" s="85"/>
      <c r="F4" s="38">
        <f>IFERROR((C4*(F6/100)*D7*B7)/1000000,"")</f>
        <v>7.5708629828166003E-4</v>
      </c>
    </row>
    <row r="5" spans="1:11" ht="17.25" customHeight="1" x14ac:dyDescent="0.25">
      <c r="A5" s="22"/>
      <c r="B5" s="23"/>
      <c r="C5" s="24"/>
      <c r="D5" s="23"/>
      <c r="E5" s="23"/>
      <c r="F5" s="25"/>
      <c r="H5" s="48" t="s">
        <v>29</v>
      </c>
      <c r="I5" s="49" t="s">
        <v>37</v>
      </c>
      <c r="J5" s="50" t="s">
        <v>38</v>
      </c>
      <c r="K5" s="51" t="s">
        <v>30</v>
      </c>
    </row>
    <row r="6" spans="1:11" ht="30" customHeight="1" x14ac:dyDescent="0.25">
      <c r="A6" s="29" t="s">
        <v>9</v>
      </c>
      <c r="B6" s="26" t="s">
        <v>24</v>
      </c>
      <c r="C6" s="30" t="s">
        <v>10</v>
      </c>
      <c r="D6" s="27" t="s">
        <v>31</v>
      </c>
      <c r="E6" s="89" t="s">
        <v>14</v>
      </c>
      <c r="F6" s="91">
        <v>68.709999999999994</v>
      </c>
      <c r="H6" s="48"/>
      <c r="I6" s="49"/>
      <c r="J6" s="50"/>
      <c r="K6" s="51"/>
    </row>
    <row r="7" spans="1:11" ht="30" customHeight="1" x14ac:dyDescent="0.25">
      <c r="A7" s="29" t="s">
        <v>16</v>
      </c>
      <c r="B7" s="32">
        <f>IF(B6&lt;&gt;"",VLOOKUP($B$6,$H$7:$J$13,2,FALSE),"")</f>
        <v>0.80900000000000005</v>
      </c>
      <c r="C7" s="30" t="s">
        <v>15</v>
      </c>
      <c r="D7" s="31">
        <f>IF(B6&lt;&gt;"",VLOOKUP(B6,$H$7:$J$13,3,FALSE),"")</f>
        <v>26.38</v>
      </c>
      <c r="E7" s="90"/>
      <c r="F7" s="9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86" t="s">
        <v>17</v>
      </c>
      <c r="B9" s="87"/>
      <c r="C9" s="87"/>
      <c r="D9" s="87"/>
      <c r="E9" s="87"/>
      <c r="F9" s="8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92" t="s">
        <v>54</v>
      </c>
      <c r="C10" s="93"/>
      <c r="D10" s="93"/>
      <c r="E10" s="93"/>
      <c r="F10" s="9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92" t="s">
        <v>55</v>
      </c>
      <c r="C11" s="93"/>
      <c r="D11" s="93"/>
      <c r="E11" s="93"/>
      <c r="F11" s="9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73" t="s">
        <v>5</v>
      </c>
      <c r="B13" s="74"/>
      <c r="C13" s="74"/>
      <c r="D13" s="75" t="s">
        <v>7</v>
      </c>
      <c r="E13" s="76"/>
      <c r="F13" s="7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54" t="s">
        <v>49</v>
      </c>
      <c r="C14" s="55"/>
      <c r="D14" s="1" t="s">
        <v>6</v>
      </c>
      <c r="E14" s="52" t="s">
        <v>54</v>
      </c>
      <c r="F14" s="53"/>
      <c r="K14" s="36" t="s">
        <v>28</v>
      </c>
    </row>
    <row r="15" spans="1:11" ht="30" customHeight="1" x14ac:dyDescent="0.25">
      <c r="A15" s="8" t="s">
        <v>0</v>
      </c>
      <c r="B15" s="54" t="s">
        <v>50</v>
      </c>
      <c r="C15" s="55"/>
      <c r="D15" s="1" t="s">
        <v>0</v>
      </c>
      <c r="E15" s="52" t="s">
        <v>53</v>
      </c>
      <c r="F15" s="53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70" t="s">
        <v>1</v>
      </c>
      <c r="B17" s="63"/>
      <c r="C17" s="63"/>
      <c r="D17" s="63" t="s">
        <v>12</v>
      </c>
      <c r="E17" s="63"/>
      <c r="F17" s="64"/>
      <c r="I17" s="37"/>
    </row>
    <row r="18" spans="1:9" ht="30" customHeight="1" x14ac:dyDescent="0.25">
      <c r="A18" s="61" t="s">
        <v>51</v>
      </c>
      <c r="B18" s="62"/>
      <c r="C18" s="62"/>
      <c r="D18" s="67" t="s">
        <v>52</v>
      </c>
      <c r="E18" s="67"/>
      <c r="F18" s="68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5" t="s">
        <v>2</v>
      </c>
      <c r="B20" s="66"/>
      <c r="C20" s="66"/>
      <c r="D20" s="66" t="s">
        <v>11</v>
      </c>
      <c r="E20" s="66"/>
      <c r="F20" s="69"/>
    </row>
    <row r="21" spans="1:9" ht="30" customHeight="1" thickBot="1" x14ac:dyDescent="0.3">
      <c r="A21" s="56"/>
      <c r="B21" s="57"/>
      <c r="C21" s="58"/>
      <c r="D21" s="59"/>
      <c r="E21" s="57"/>
      <c r="F21" s="60"/>
    </row>
    <row r="22" spans="1:9" x14ac:dyDescent="0.25">
      <c r="A22" s="47" t="s">
        <v>21</v>
      </c>
      <c r="B22" s="47"/>
      <c r="C22" s="47"/>
      <c r="D22" s="47"/>
      <c r="E22" s="47"/>
      <c r="F22" s="47"/>
    </row>
    <row r="23" spans="1:9" x14ac:dyDescent="0.25">
      <c r="A23" s="47" t="s">
        <v>48</v>
      </c>
      <c r="B23" s="47"/>
      <c r="C23" s="47"/>
      <c r="D23" s="47"/>
      <c r="E23" s="47"/>
      <c r="F23" s="47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João Souza | BENRI</cp:lastModifiedBy>
  <cp:lastPrinted>2019-03-22T17:56:38Z</cp:lastPrinted>
  <dcterms:created xsi:type="dcterms:W3CDTF">2018-09-10T17:02:15Z</dcterms:created>
  <dcterms:modified xsi:type="dcterms:W3CDTF">2022-09-16T13:07:44Z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